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30" windowWidth="13980" windowHeight="7650" firstSheet="4" activeTab="10"/>
  </bookViews>
  <sheets>
    <sheet name="牙齒就醫率106.12.05" sheetId="1" r:id="rId1"/>
    <sheet name="106.12.07" sheetId="2" r:id="rId2"/>
    <sheet name="106.12.08" sheetId="3" r:id="rId3"/>
    <sheet name="106.12.11" sheetId="4" r:id="rId4"/>
    <sheet name="106.12.12" sheetId="5" r:id="rId5"/>
    <sheet name="106.12.14" sheetId="6" r:id="rId6"/>
    <sheet name="106.12.15" sheetId="7" r:id="rId7"/>
    <sheet name="106.12.19" sheetId="8" r:id="rId8"/>
    <sheet name="106.12.21" sheetId="9" r:id="rId9"/>
    <sheet name="106.12.25" sheetId="10" r:id="rId10"/>
    <sheet name="106.12.27" sheetId="11" r:id="rId11"/>
  </sheets>
  <definedNames/>
  <calcPr fullCalcOnLoad="1"/>
</workbook>
</file>

<file path=xl/sharedStrings.xml><?xml version="1.0" encoding="utf-8"?>
<sst xmlns="http://schemas.openxmlformats.org/spreadsheetml/2006/main" count="609" uniqueCount="80">
  <si>
    <r>
      <t>其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他</t>
    </r>
  </si>
  <si>
    <t>未矯治</t>
  </si>
  <si>
    <t>矯治率</t>
  </si>
  <si>
    <t xml:space="preserve">        1-2</t>
  </si>
  <si>
    <t xml:space="preserve">        1-3</t>
  </si>
  <si>
    <t xml:space="preserve">        2-2</t>
  </si>
  <si>
    <t xml:space="preserve">        2-3</t>
  </si>
  <si>
    <t xml:space="preserve">        3-2</t>
  </si>
  <si>
    <t xml:space="preserve">        3-3</t>
  </si>
  <si>
    <t xml:space="preserve">        4-2</t>
  </si>
  <si>
    <t xml:space="preserve">        4-3</t>
  </si>
  <si>
    <t xml:space="preserve">        5-2</t>
  </si>
  <si>
    <t xml:space="preserve">        5-3</t>
  </si>
  <si>
    <t xml:space="preserve">        6-2</t>
  </si>
  <si>
    <t xml:space="preserve">        6-3</t>
  </si>
  <si>
    <t xml:space="preserve">        6-4</t>
  </si>
  <si>
    <r>
      <t>合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計</t>
    </r>
  </si>
  <si>
    <r>
      <t xml:space="preserve">      </t>
    </r>
    <r>
      <rPr>
        <sz val="12"/>
        <rFont val="新細明體"/>
        <family val="1"/>
      </rPr>
      <t>班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級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數</t>
    </r>
  </si>
  <si>
    <r>
      <t xml:space="preserve">                    </t>
    </r>
    <r>
      <rPr>
        <sz val="12"/>
        <rFont val="細明體"/>
        <family val="3"/>
      </rPr>
      <t>人</t>
    </r>
    <r>
      <rPr>
        <sz val="12"/>
        <rFont val="Times New Roman"/>
        <family val="1"/>
      </rPr>
      <t xml:space="preserve"> </t>
    </r>
  </si>
  <si>
    <r>
      <t xml:space="preserve">                </t>
    </r>
    <r>
      <rPr>
        <sz val="12"/>
        <rFont val="新細明體"/>
        <family val="1"/>
      </rPr>
      <t>治療分類</t>
    </r>
  </si>
  <si>
    <t>應矯治</t>
  </si>
  <si>
    <t xml:space="preserve">        6-1</t>
  </si>
  <si>
    <t xml:space="preserve">        5-1</t>
  </si>
  <si>
    <t xml:space="preserve">        4-1</t>
  </si>
  <si>
    <t xml:space="preserve">        3-1</t>
  </si>
  <si>
    <t xml:space="preserve">        2-1</t>
  </si>
  <si>
    <t xml:space="preserve">        1-1</t>
  </si>
  <si>
    <r>
      <t xml:space="preserve">        </t>
    </r>
    <r>
      <rPr>
        <sz val="12"/>
        <rFont val="新細明體"/>
        <family val="1"/>
      </rPr>
      <t>合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計</t>
    </r>
  </si>
  <si>
    <t xml:space="preserve">                    </t>
  </si>
  <si>
    <t>定檢</t>
  </si>
  <si>
    <t>轉介</t>
  </si>
  <si>
    <t xml:space="preserve">   Ps. 無齲齒學生及矯治學生，請導師每人核給2張勉勵卡</t>
  </si>
  <si>
    <t>備註(未矯治座號)</t>
  </si>
  <si>
    <r>
      <t>拔 牙</t>
    </r>
    <r>
      <rPr>
        <sz val="12"/>
        <rFont val="Times New Roman"/>
        <family val="1"/>
      </rPr>
      <t xml:space="preserve">   </t>
    </r>
  </si>
  <si>
    <r>
      <t>填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補</t>
    </r>
    <r>
      <rPr>
        <sz val="12"/>
        <rFont val="Times New Roman"/>
        <family val="1"/>
      </rPr>
      <t xml:space="preserve">   </t>
    </r>
  </si>
  <si>
    <r>
      <t>花蓮縣花蓮市明廉國民小學</t>
    </r>
    <r>
      <rPr>
        <sz val="12"/>
        <rFont val="Times New Roman"/>
        <family val="1"/>
      </rPr>
      <t xml:space="preserve">106 </t>
    </r>
    <r>
      <rPr>
        <sz val="12"/>
        <rFont val="新細明體"/>
        <family val="1"/>
      </rPr>
      <t>學年度第一學期牙齒就醫矯治率統計</t>
    </r>
  </si>
  <si>
    <t xml:space="preserve">        3-4</t>
  </si>
  <si>
    <t xml:space="preserve">        1-4</t>
  </si>
  <si>
    <t>3.8.9.11.14.15.16.18.22</t>
  </si>
  <si>
    <t>7.17.21.24</t>
  </si>
  <si>
    <t>3.4.5.6.7.8.9.11.16.17</t>
  </si>
  <si>
    <r>
      <t xml:space="preserve">  </t>
    </r>
    <r>
      <rPr>
        <sz val="12"/>
        <rFont val="細明體"/>
        <family val="3"/>
      </rPr>
      <t>製表：余馨庭</t>
    </r>
    <r>
      <rPr>
        <sz val="12"/>
        <rFont val="Times New Roman"/>
        <family val="1"/>
      </rPr>
      <t xml:space="preserve">                     </t>
    </r>
    <r>
      <rPr>
        <sz val="12"/>
        <rFont val="細明體"/>
        <family val="3"/>
      </rPr>
      <t>衛生組長：</t>
    </r>
    <r>
      <rPr>
        <sz val="12"/>
        <rFont val="Times New Roman"/>
        <family val="1"/>
      </rPr>
      <t xml:space="preserve"> </t>
    </r>
    <r>
      <rPr>
        <sz val="12"/>
        <rFont val="細明體"/>
        <family val="3"/>
      </rPr>
      <t>劉德旺</t>
    </r>
    <r>
      <rPr>
        <sz val="12"/>
        <rFont val="Times New Roman"/>
        <family val="1"/>
      </rPr>
      <t xml:space="preserve">                    </t>
    </r>
    <r>
      <rPr>
        <sz val="12"/>
        <rFont val="細明體"/>
        <family val="3"/>
      </rPr>
      <t>學務主任：李玉祥</t>
    </r>
    <r>
      <rPr>
        <sz val="12"/>
        <rFont val="Times New Roman"/>
        <family val="1"/>
      </rPr>
      <t xml:space="preserve">                  </t>
    </r>
    <r>
      <rPr>
        <sz val="12"/>
        <rFont val="細明體"/>
        <family val="3"/>
      </rPr>
      <t>校長：方智明</t>
    </r>
    <r>
      <rPr>
        <sz val="12"/>
        <rFont val="Times New Roman"/>
        <family val="1"/>
      </rPr>
      <t xml:space="preserve">     </t>
    </r>
  </si>
  <si>
    <t>3.6.11.12.18</t>
  </si>
  <si>
    <t>5.7.9.14.15.20</t>
  </si>
  <si>
    <t xml:space="preserve">   統計日期：106.12.05</t>
  </si>
  <si>
    <t>2.4.5.6.12.21.23</t>
  </si>
  <si>
    <t>1.3.5.12.13.15.16.17.18</t>
  </si>
  <si>
    <t>5.6.10.14.17</t>
  </si>
  <si>
    <t>1.3.4.9.12.14</t>
  </si>
  <si>
    <t>6.7.10.20.24.26</t>
  </si>
  <si>
    <t>17.18.21.22.24</t>
  </si>
  <si>
    <t>10.12.14.18.23.24</t>
  </si>
  <si>
    <t>7.9.15</t>
  </si>
  <si>
    <t xml:space="preserve">   統計日期：106.12.07</t>
  </si>
  <si>
    <t>3.6.11.12</t>
  </si>
  <si>
    <t xml:space="preserve">   統計日期：106.12.08</t>
  </si>
  <si>
    <t>3.4.5.6.7.8.11.16.17</t>
  </si>
  <si>
    <t>◎</t>
  </si>
  <si>
    <t>◎</t>
  </si>
  <si>
    <t>10.12.14.18.24</t>
  </si>
  <si>
    <t>1.3.12.13.15</t>
  </si>
  <si>
    <t xml:space="preserve">   統計日期：106.12.11</t>
  </si>
  <si>
    <t>3.4.5.6.7.11.16.17</t>
  </si>
  <si>
    <t>3.11.12</t>
  </si>
  <si>
    <t>7.10.20.24.26</t>
  </si>
  <si>
    <t>6.10.14.17</t>
  </si>
  <si>
    <t xml:space="preserve">   統計日期：106.12.12</t>
  </si>
  <si>
    <t>3.8.9.14.15.16.18.22</t>
  </si>
  <si>
    <t>7.10.20.26</t>
  </si>
  <si>
    <t xml:space="preserve">   統計日期：106.12.14</t>
  </si>
  <si>
    <t>3.8.14.15.16.18.22</t>
  </si>
  <si>
    <t xml:space="preserve">   統計日期：106.12.15</t>
  </si>
  <si>
    <t>9.14.15.20</t>
  </si>
  <si>
    <t>6.10.17</t>
  </si>
  <si>
    <t>3.8.14.16.18.22</t>
  </si>
  <si>
    <t xml:space="preserve">   統計日期：106.12.19</t>
  </si>
  <si>
    <t xml:space="preserve">   統計日期：106.12.21</t>
  </si>
  <si>
    <t>1.3.4.14</t>
  </si>
  <si>
    <t xml:space="preserve">   統計日期：106.12.25</t>
  </si>
  <si>
    <t xml:space="preserve">   統計日期：106.12.27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</si>
</sst>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0_ "/>
    <numFmt numFmtId="178" formatCode="0.0000_ "/>
    <numFmt numFmtId="179" formatCode="0.0_ "/>
    <numFmt numFmtId="180" formatCode="0.000000_ 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3" tint="0.3999499976634979"/>
      <name val="新細明體"/>
      <family val="1"/>
    </font>
    <font>
      <sz val="12"/>
      <color theme="4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3" fillId="33" borderId="12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33" borderId="16" xfId="0" applyFill="1" applyBorder="1" applyAlignment="1">
      <alignment horizontal="center"/>
    </xf>
    <xf numFmtId="10" fontId="8" fillId="0" borderId="17" xfId="0" applyNumberFormat="1" applyFont="1" applyBorder="1" applyAlignment="1">
      <alignment horizontal="center"/>
    </xf>
    <xf numFmtId="0" fontId="6" fillId="0" borderId="0" xfId="0" applyFont="1" applyAlignment="1">
      <alignment/>
    </xf>
    <xf numFmtId="177" fontId="0" fillId="0" borderId="18" xfId="0" applyNumberFormat="1" applyBorder="1" applyAlignment="1">
      <alignment horizontal="center"/>
    </xf>
    <xf numFmtId="0" fontId="0" fillId="0" borderId="12" xfId="0" applyBorder="1" applyAlignment="1">
      <alignment horizontal="left" vertical="center"/>
    </xf>
    <xf numFmtId="177" fontId="0" fillId="0" borderId="12" xfId="0" applyNumberFormat="1" applyBorder="1" applyAlignment="1">
      <alignment horizontal="left" vertical="center"/>
    </xf>
    <xf numFmtId="176" fontId="0" fillId="0" borderId="12" xfId="0" applyNumberFormat="1" applyBorder="1" applyAlignment="1">
      <alignment horizontal="left" vertical="center"/>
    </xf>
    <xf numFmtId="0" fontId="0" fillId="0" borderId="18" xfId="0" applyBorder="1" applyAlignment="1">
      <alignment horizontal="center"/>
    </xf>
    <xf numFmtId="10" fontId="8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7" fontId="0" fillId="0" borderId="12" xfId="0" applyNumberFormat="1" applyFont="1" applyBorder="1" applyAlignment="1">
      <alignment horizontal="left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10" fontId="42" fillId="0" borderId="17" xfId="0" applyNumberFormat="1" applyFont="1" applyBorder="1" applyAlignment="1">
      <alignment horizontal="center"/>
    </xf>
    <xf numFmtId="10" fontId="43" fillId="0" borderId="17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0" xfId="0" applyAlignment="1">
      <alignment/>
    </xf>
    <xf numFmtId="0" fontId="5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34" xfId="0" applyFont="1" applyBorder="1" applyAlignment="1">
      <alignment horizontal="left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47625</xdr:rowOff>
    </xdr:from>
    <xdr:to>
      <xdr:col>0</xdr:col>
      <xdr:colOff>914400</xdr:colOff>
      <xdr:row>6</xdr:row>
      <xdr:rowOff>9525</xdr:rowOff>
    </xdr:to>
    <xdr:sp>
      <xdr:nvSpPr>
        <xdr:cNvPr id="1" name="Line 1"/>
        <xdr:cNvSpPr>
          <a:spLocks/>
        </xdr:cNvSpPr>
      </xdr:nvSpPr>
      <xdr:spPr>
        <a:xfrm>
          <a:off x="0" y="657225"/>
          <a:ext cx="914400" cy="819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1362075</xdr:colOff>
      <xdr:row>4</xdr:row>
      <xdr:rowOff>276225</xdr:rowOff>
    </xdr:to>
    <xdr:sp>
      <xdr:nvSpPr>
        <xdr:cNvPr id="2" name="Line 2"/>
        <xdr:cNvSpPr>
          <a:spLocks/>
        </xdr:cNvSpPr>
      </xdr:nvSpPr>
      <xdr:spPr>
        <a:xfrm>
          <a:off x="0" y="657225"/>
          <a:ext cx="13620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3">
      <selection activeCell="M17" sqref="M1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44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4</v>
      </c>
      <c r="G23" s="13">
        <v>17</v>
      </c>
      <c r="H23" s="4"/>
      <c r="I23" s="14">
        <v>1</v>
      </c>
      <c r="J23" s="16">
        <f t="shared" si="0"/>
        <v>0.9444444444444444</v>
      </c>
      <c r="K23" s="20">
        <v>12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8</v>
      </c>
      <c r="E26" s="4">
        <v>1</v>
      </c>
      <c r="F26" s="11">
        <v>2</v>
      </c>
      <c r="G26" s="13">
        <v>11</v>
      </c>
      <c r="H26" s="4"/>
      <c r="I26" s="14">
        <v>5</v>
      </c>
      <c r="J26" s="16">
        <f t="shared" si="0"/>
        <v>0.6875</v>
      </c>
      <c r="K26" s="25" t="s">
        <v>42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173</v>
      </c>
      <c r="E28" s="4">
        <f t="shared" si="1"/>
        <v>3</v>
      </c>
      <c r="F28" s="11">
        <f t="shared" si="1"/>
        <v>56</v>
      </c>
      <c r="G28" s="24">
        <f t="shared" si="1"/>
        <v>253</v>
      </c>
      <c r="H28" s="22">
        <f t="shared" si="1"/>
        <v>0</v>
      </c>
      <c r="I28" s="14">
        <f t="shared" si="1"/>
        <v>90</v>
      </c>
      <c r="J28" s="23">
        <f>AVERAGE(G28/B28)</f>
        <v>0.7376093294460642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19" right="0.22" top="0.75" bottom="0.75" header="0.3" footer="0.3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78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5</v>
      </c>
      <c r="G20" s="13">
        <v>16</v>
      </c>
      <c r="H20" s="4"/>
      <c r="I20" s="14">
        <v>1</v>
      </c>
      <c r="J20" s="16">
        <f t="shared" si="0"/>
        <v>0.9411764705882353</v>
      </c>
      <c r="K20" s="20">
        <v>10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209</v>
      </c>
      <c r="E28" s="4">
        <f t="shared" si="1"/>
        <v>3</v>
      </c>
      <c r="F28" s="11">
        <f t="shared" si="1"/>
        <v>68</v>
      </c>
      <c r="G28" s="26">
        <f t="shared" si="1"/>
        <v>311</v>
      </c>
      <c r="H28" s="27">
        <f t="shared" si="1"/>
        <v>0</v>
      </c>
      <c r="I28" s="28">
        <f t="shared" si="1"/>
        <v>33</v>
      </c>
      <c r="J28" s="23">
        <f>AVERAGE(G28/B28)</f>
        <v>0.9040697674418605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N33"/>
  <sheetViews>
    <sheetView tabSelected="1" zoomScalePageLayoutView="0" workbookViewId="0" topLeftCell="A16">
      <selection activeCell="K17" sqref="K17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79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13</v>
      </c>
      <c r="E15" s="4">
        <v>0</v>
      </c>
      <c r="F15" s="11">
        <v>1</v>
      </c>
      <c r="G15" s="13">
        <v>18</v>
      </c>
      <c r="H15" s="4"/>
      <c r="I15" s="14">
        <v>1</v>
      </c>
      <c r="J15" s="16">
        <f t="shared" si="0"/>
        <v>0.9473684210526315</v>
      </c>
      <c r="K15" s="20">
        <v>4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11</v>
      </c>
      <c r="E20" s="4">
        <v>0</v>
      </c>
      <c r="F20" s="11">
        <v>5</v>
      </c>
      <c r="G20" s="13">
        <v>16</v>
      </c>
      <c r="H20" s="4"/>
      <c r="I20" s="14">
        <v>1</v>
      </c>
      <c r="J20" s="16">
        <f t="shared" si="0"/>
        <v>0.9411764705882353</v>
      </c>
      <c r="K20" s="20">
        <v>10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11</v>
      </c>
      <c r="E26" s="4">
        <v>1</v>
      </c>
      <c r="F26" s="11">
        <v>2</v>
      </c>
      <c r="G26" s="13">
        <v>14</v>
      </c>
      <c r="H26" s="4"/>
      <c r="I26" s="14">
        <v>2</v>
      </c>
      <c r="J26" s="16">
        <f t="shared" si="0"/>
        <v>0.875</v>
      </c>
      <c r="K26" s="21">
        <v>3.12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212</v>
      </c>
      <c r="E28" s="4">
        <f t="shared" si="1"/>
        <v>3</v>
      </c>
      <c r="F28" s="11">
        <f t="shared" si="1"/>
        <v>68</v>
      </c>
      <c r="G28" s="26">
        <f t="shared" si="1"/>
        <v>314</v>
      </c>
      <c r="H28" s="27">
        <f t="shared" si="1"/>
        <v>0</v>
      </c>
      <c r="I28" s="28">
        <f t="shared" si="1"/>
        <v>30</v>
      </c>
      <c r="J28" s="23">
        <f>AVERAGE(G28/B28)</f>
        <v>0.9127906976744186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9">
      <selection activeCell="K23" sqref="K23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53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8</v>
      </c>
      <c r="E8" s="4">
        <v>0</v>
      </c>
      <c r="F8" s="11">
        <v>0</v>
      </c>
      <c r="G8" s="13">
        <v>8</v>
      </c>
      <c r="H8" s="4"/>
      <c r="I8" s="14">
        <v>6</v>
      </c>
      <c r="J8" s="16">
        <f t="shared" si="0"/>
        <v>0.5714285714285714</v>
      </c>
      <c r="K8" s="20" t="s">
        <v>51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3</v>
      </c>
      <c r="E10" s="9">
        <v>0</v>
      </c>
      <c r="F10" s="12">
        <v>2</v>
      </c>
      <c r="G10" s="13">
        <v>7</v>
      </c>
      <c r="H10" s="9"/>
      <c r="I10" s="15">
        <v>2</v>
      </c>
      <c r="J10" s="16">
        <f t="shared" si="0"/>
        <v>0.7777777777777778</v>
      </c>
      <c r="K10" s="21">
        <v>10.2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2</v>
      </c>
      <c r="E22" s="4">
        <v>0</v>
      </c>
      <c r="F22" s="11">
        <v>4</v>
      </c>
      <c r="G22" s="13">
        <v>6</v>
      </c>
      <c r="H22" s="4"/>
      <c r="I22" s="14">
        <v>10</v>
      </c>
      <c r="J22" s="16">
        <f t="shared" si="0"/>
        <v>0.375</v>
      </c>
      <c r="K22" s="20" t="s">
        <v>40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0</v>
      </c>
      <c r="D25" s="4">
        <v>8</v>
      </c>
      <c r="E25" s="4">
        <v>0</v>
      </c>
      <c r="F25" s="11">
        <v>1</v>
      </c>
      <c r="G25" s="13">
        <v>9</v>
      </c>
      <c r="H25" s="4"/>
      <c r="I25" s="14">
        <v>9</v>
      </c>
      <c r="J25" s="16">
        <f t="shared" si="0"/>
        <v>0.5</v>
      </c>
      <c r="K25" s="25" t="s">
        <v>46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21</v>
      </c>
      <c r="D28" s="4">
        <f t="shared" si="1"/>
        <v>174</v>
      </c>
      <c r="E28" s="4">
        <f t="shared" si="1"/>
        <v>3</v>
      </c>
      <c r="F28" s="11">
        <f t="shared" si="1"/>
        <v>57</v>
      </c>
      <c r="G28" s="24">
        <f t="shared" si="1"/>
        <v>255</v>
      </c>
      <c r="H28" s="22">
        <f t="shared" si="1"/>
        <v>0</v>
      </c>
      <c r="I28" s="14">
        <f t="shared" si="1"/>
        <v>88</v>
      </c>
      <c r="J28" s="23">
        <f>AVERAGE(G28/B28)</f>
        <v>0.7434402332361516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55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11</v>
      </c>
      <c r="E14" s="4">
        <v>1</v>
      </c>
      <c r="F14" s="11">
        <v>1</v>
      </c>
      <c r="G14" s="13">
        <v>17</v>
      </c>
      <c r="H14" s="4"/>
      <c r="I14" s="14">
        <v>5</v>
      </c>
      <c r="J14" s="16">
        <f t="shared" si="0"/>
        <v>0.7727272727272727</v>
      </c>
      <c r="K14" s="20" t="s">
        <v>47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8</v>
      </c>
      <c r="E16" s="4">
        <v>0</v>
      </c>
      <c r="F16" s="11">
        <v>7</v>
      </c>
      <c r="G16" s="13">
        <v>17</v>
      </c>
      <c r="H16" s="4"/>
      <c r="I16" s="14">
        <v>6</v>
      </c>
      <c r="J16" s="16">
        <f t="shared" si="0"/>
        <v>0.7391304347826086</v>
      </c>
      <c r="K16" s="25" t="s">
        <v>49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3</v>
      </c>
      <c r="E22" s="4">
        <v>0</v>
      </c>
      <c r="F22" s="11">
        <v>4</v>
      </c>
      <c r="G22" s="13">
        <v>7</v>
      </c>
      <c r="H22" s="4"/>
      <c r="I22" s="14">
        <v>9</v>
      </c>
      <c r="J22" s="16">
        <f t="shared" si="0"/>
        <v>0.4375</v>
      </c>
      <c r="K22" s="20" t="s">
        <v>56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9</v>
      </c>
      <c r="E26" s="4">
        <v>1</v>
      </c>
      <c r="F26" s="11">
        <v>2</v>
      </c>
      <c r="G26" s="13">
        <v>12</v>
      </c>
      <c r="H26" s="4"/>
      <c r="I26" s="14">
        <v>4</v>
      </c>
      <c r="J26" s="16">
        <f t="shared" si="0"/>
        <v>0.75</v>
      </c>
      <c r="K26" s="20" t="s">
        <v>54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179</v>
      </c>
      <c r="E28" s="4">
        <f t="shared" si="1"/>
        <v>3</v>
      </c>
      <c r="F28" s="11">
        <f t="shared" si="1"/>
        <v>59</v>
      </c>
      <c r="G28" s="24">
        <f t="shared" si="1"/>
        <v>263</v>
      </c>
      <c r="H28" s="22">
        <f t="shared" si="1"/>
        <v>0</v>
      </c>
      <c r="I28" s="14">
        <f t="shared" si="1"/>
        <v>80</v>
      </c>
      <c r="J28" s="23">
        <f>AVERAGE(G28/B28)</f>
        <v>0.7667638483965015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61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7</v>
      </c>
      <c r="E11" s="9">
        <v>0</v>
      </c>
      <c r="F11" s="12">
        <v>2</v>
      </c>
      <c r="G11" s="13">
        <v>9</v>
      </c>
      <c r="H11" s="9"/>
      <c r="I11" s="15">
        <v>9</v>
      </c>
      <c r="J11" s="16">
        <f t="shared" si="0"/>
        <v>0.5</v>
      </c>
      <c r="K11" s="20" t="s">
        <v>38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7</v>
      </c>
      <c r="G16" s="13">
        <v>18</v>
      </c>
      <c r="H16" s="4"/>
      <c r="I16" s="14">
        <v>5</v>
      </c>
      <c r="J16" s="16">
        <f t="shared" si="0"/>
        <v>0.782608695652174</v>
      </c>
      <c r="K16" s="20" t="s">
        <v>64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183</v>
      </c>
      <c r="E28" s="4">
        <f t="shared" si="1"/>
        <v>3</v>
      </c>
      <c r="F28" s="11">
        <f t="shared" si="1"/>
        <v>59</v>
      </c>
      <c r="G28" s="24">
        <f t="shared" si="1"/>
        <v>267</v>
      </c>
      <c r="H28" s="22">
        <f t="shared" si="1"/>
        <v>0</v>
      </c>
      <c r="I28" s="14">
        <f t="shared" si="1"/>
        <v>76</v>
      </c>
      <c r="J28" s="23">
        <f>AVERAGE(G28/B28)</f>
        <v>0.7784256559766763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A29:K29"/>
    <mergeCell ref="A33:F33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66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2</v>
      </c>
      <c r="G11" s="13">
        <v>10</v>
      </c>
      <c r="H11" s="9"/>
      <c r="I11" s="15">
        <v>8</v>
      </c>
      <c r="J11" s="16">
        <f t="shared" si="0"/>
        <v>0.5555555555555556</v>
      </c>
      <c r="K11" s="20" t="s">
        <v>67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1</v>
      </c>
      <c r="D27" s="4">
        <v>8</v>
      </c>
      <c r="E27" s="4">
        <v>1</v>
      </c>
      <c r="F27" s="11">
        <v>2</v>
      </c>
      <c r="G27" s="13">
        <v>12</v>
      </c>
      <c r="H27" s="4"/>
      <c r="I27" s="14">
        <v>3</v>
      </c>
      <c r="J27" s="16">
        <f t="shared" si="0"/>
        <v>0.8</v>
      </c>
      <c r="K27" s="20" t="s">
        <v>52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22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4">
        <f t="shared" si="1"/>
        <v>269</v>
      </c>
      <c r="H28" s="22">
        <f t="shared" si="1"/>
        <v>0</v>
      </c>
      <c r="I28" s="14">
        <f t="shared" si="1"/>
        <v>74</v>
      </c>
      <c r="J28" s="23">
        <f>AVERAGE(G28/B28)</f>
        <v>0.7842565597667639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6">
      <selection activeCell="K24" sqref="K2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69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11</v>
      </c>
      <c r="E7" s="4"/>
      <c r="F7" s="11">
        <v>2</v>
      </c>
      <c r="G7" s="13">
        <v>14</v>
      </c>
      <c r="H7" s="4"/>
      <c r="I7" s="14">
        <v>1</v>
      </c>
      <c r="J7" s="16">
        <f aca="true" t="shared" si="0" ref="J7:J27">AVERAGE(G7/B7)</f>
        <v>0.9333333333333333</v>
      </c>
      <c r="K7" s="19">
        <v>11</v>
      </c>
    </row>
    <row r="8" spans="1:11" ht="18.75">
      <c r="A8" s="3" t="s">
        <v>13</v>
      </c>
      <c r="B8" s="4">
        <v>14</v>
      </c>
      <c r="C8" s="4">
        <v>0</v>
      </c>
      <c r="D8" s="4">
        <v>9</v>
      </c>
      <c r="E8" s="4">
        <v>0</v>
      </c>
      <c r="F8" s="11">
        <v>0</v>
      </c>
      <c r="G8" s="13">
        <v>9</v>
      </c>
      <c r="H8" s="4"/>
      <c r="I8" s="14">
        <v>5</v>
      </c>
      <c r="J8" s="16">
        <f t="shared" si="0"/>
        <v>0.6428571428571429</v>
      </c>
      <c r="K8" s="20" t="s">
        <v>59</v>
      </c>
    </row>
    <row r="9" spans="1:11" ht="18.75">
      <c r="A9" s="3" t="s">
        <v>14</v>
      </c>
      <c r="B9" s="4">
        <v>13</v>
      </c>
      <c r="C9" s="4">
        <v>0</v>
      </c>
      <c r="D9" s="4">
        <v>10</v>
      </c>
      <c r="E9" s="4">
        <v>0</v>
      </c>
      <c r="F9" s="11">
        <v>2</v>
      </c>
      <c r="G9" s="13">
        <v>12</v>
      </c>
      <c r="H9" s="4"/>
      <c r="I9" s="14">
        <v>1</v>
      </c>
      <c r="J9" s="16">
        <f t="shared" si="0"/>
        <v>0.9230769230769231</v>
      </c>
      <c r="K9" s="20">
        <v>4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16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1</v>
      </c>
      <c r="D11" s="9">
        <v>8</v>
      </c>
      <c r="E11" s="9">
        <v>0</v>
      </c>
      <c r="F11" s="12">
        <v>2</v>
      </c>
      <c r="G11" s="13">
        <v>11</v>
      </c>
      <c r="H11" s="9"/>
      <c r="I11" s="15">
        <v>7</v>
      </c>
      <c r="J11" s="16">
        <f t="shared" si="0"/>
        <v>0.6111111111111112</v>
      </c>
      <c r="K11" s="20" t="s">
        <v>70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11</v>
      </c>
      <c r="E13" s="4">
        <v>0</v>
      </c>
      <c r="F13" s="11">
        <v>1</v>
      </c>
      <c r="G13" s="13">
        <v>12</v>
      </c>
      <c r="H13" s="4"/>
      <c r="I13" s="14">
        <v>4</v>
      </c>
      <c r="J13" s="16">
        <f t="shared" si="0"/>
        <v>0.75</v>
      </c>
      <c r="K13" s="20" t="s">
        <v>39</v>
      </c>
    </row>
    <row r="14" spans="1:11" ht="18.75">
      <c r="A14" s="3" t="s">
        <v>23</v>
      </c>
      <c r="B14" s="4">
        <v>22</v>
      </c>
      <c r="C14" s="4">
        <v>4</v>
      </c>
      <c r="D14" s="4">
        <v>12</v>
      </c>
      <c r="E14" s="4">
        <v>1</v>
      </c>
      <c r="F14" s="11">
        <v>1</v>
      </c>
      <c r="G14" s="13">
        <v>18</v>
      </c>
      <c r="H14" s="4"/>
      <c r="I14" s="14">
        <v>4</v>
      </c>
      <c r="J14" s="16">
        <f t="shared" si="0"/>
        <v>0.8181818181818182</v>
      </c>
      <c r="K14" s="20" t="s">
        <v>65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16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16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0</v>
      </c>
      <c r="D22" s="4">
        <v>4</v>
      </c>
      <c r="E22" s="4">
        <v>0</v>
      </c>
      <c r="F22" s="11">
        <v>4</v>
      </c>
      <c r="G22" s="13">
        <v>8</v>
      </c>
      <c r="H22" s="4"/>
      <c r="I22" s="14">
        <v>8</v>
      </c>
      <c r="J22" s="16">
        <f t="shared" si="0"/>
        <v>0.5</v>
      </c>
      <c r="K22" s="20" t="s">
        <v>62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16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8</v>
      </c>
      <c r="E24" s="4">
        <v>0</v>
      </c>
      <c r="F24" s="11">
        <v>3</v>
      </c>
      <c r="G24" s="13">
        <v>12</v>
      </c>
      <c r="H24" s="4"/>
      <c r="I24" s="14">
        <v>6</v>
      </c>
      <c r="J24" s="16">
        <f t="shared" si="0"/>
        <v>0.6666666666666666</v>
      </c>
      <c r="K24" s="20" t="s">
        <v>43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24</v>
      </c>
      <c r="D28" s="4">
        <f t="shared" si="1"/>
        <v>184</v>
      </c>
      <c r="E28" s="4">
        <f t="shared" si="1"/>
        <v>3</v>
      </c>
      <c r="F28" s="11">
        <f t="shared" si="1"/>
        <v>60</v>
      </c>
      <c r="G28" s="26">
        <f t="shared" si="1"/>
        <v>271</v>
      </c>
      <c r="H28" s="27">
        <f t="shared" si="1"/>
        <v>0</v>
      </c>
      <c r="I28" s="28">
        <f t="shared" si="1"/>
        <v>72</v>
      </c>
      <c r="J28" s="23">
        <f>AVERAGE(G28/B28)</f>
        <v>0.7900874635568513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71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0</v>
      </c>
      <c r="D13" s="4">
        <v>13</v>
      </c>
      <c r="E13" s="4">
        <v>0</v>
      </c>
      <c r="F13" s="11">
        <v>1</v>
      </c>
      <c r="G13" s="13">
        <v>14</v>
      </c>
      <c r="H13" s="4"/>
      <c r="I13" s="14">
        <v>2</v>
      </c>
      <c r="J13" s="16">
        <f t="shared" si="0"/>
        <v>0.875</v>
      </c>
      <c r="K13" s="21">
        <v>17.24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26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291</v>
      </c>
      <c r="H28" s="27">
        <f t="shared" si="1"/>
        <v>0</v>
      </c>
      <c r="I28" s="28">
        <f t="shared" si="1"/>
        <v>52</v>
      </c>
      <c r="J28" s="23">
        <f>AVERAGE(G28/B28)</f>
        <v>0.8483965014577259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J11" sqref="J11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75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4</v>
      </c>
      <c r="D14" s="4">
        <v>13</v>
      </c>
      <c r="E14" s="4">
        <v>1</v>
      </c>
      <c r="F14" s="11">
        <v>1</v>
      </c>
      <c r="G14" s="13">
        <v>19</v>
      </c>
      <c r="H14" s="4"/>
      <c r="I14" s="14">
        <v>3</v>
      </c>
      <c r="J14" s="16">
        <f t="shared" si="0"/>
        <v>0.8636363636363636</v>
      </c>
      <c r="K14" s="20" t="s">
        <v>73</v>
      </c>
    </row>
    <row r="15" spans="1:11" ht="18.75">
      <c r="A15" s="3" t="s">
        <v>9</v>
      </c>
      <c r="B15" s="4">
        <v>19</v>
      </c>
      <c r="C15" s="4">
        <v>3</v>
      </c>
      <c r="D15" s="4">
        <v>9</v>
      </c>
      <c r="E15" s="4">
        <v>0</v>
      </c>
      <c r="F15" s="11">
        <v>1</v>
      </c>
      <c r="G15" s="13">
        <v>13</v>
      </c>
      <c r="H15" s="4"/>
      <c r="I15" s="14">
        <v>6</v>
      </c>
      <c r="J15" s="16">
        <f t="shared" si="0"/>
        <v>0.6842105263157895</v>
      </c>
      <c r="K15" s="20" t="s">
        <v>48</v>
      </c>
    </row>
    <row r="16" spans="1:11" ht="18.75">
      <c r="A16" s="3" t="s">
        <v>10</v>
      </c>
      <c r="B16" s="4">
        <v>23</v>
      </c>
      <c r="C16" s="4">
        <v>2</v>
      </c>
      <c r="D16" s="4">
        <v>9</v>
      </c>
      <c r="E16" s="4">
        <v>0</v>
      </c>
      <c r="F16" s="11">
        <v>8</v>
      </c>
      <c r="G16" s="13">
        <v>19</v>
      </c>
      <c r="H16" s="4"/>
      <c r="I16" s="14">
        <v>4</v>
      </c>
      <c r="J16" s="16">
        <f t="shared" si="0"/>
        <v>0.8260869565217391</v>
      </c>
      <c r="K16" s="20" t="s">
        <v>68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57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10</v>
      </c>
      <c r="E24" s="4">
        <v>0</v>
      </c>
      <c r="F24" s="11">
        <v>3</v>
      </c>
      <c r="G24" s="13">
        <v>14</v>
      </c>
      <c r="H24" s="4"/>
      <c r="I24" s="14">
        <v>4</v>
      </c>
      <c r="J24" s="16">
        <f t="shared" si="0"/>
        <v>0.7777777777777778</v>
      </c>
      <c r="K24" s="20" t="s">
        <v>72</v>
      </c>
    </row>
    <row r="25" spans="1:12" ht="18.75">
      <c r="A25" s="3" t="s">
        <v>3</v>
      </c>
      <c r="B25" s="4">
        <v>18</v>
      </c>
      <c r="C25" s="4">
        <v>1</v>
      </c>
      <c r="D25" s="4">
        <v>9</v>
      </c>
      <c r="E25" s="4">
        <v>0</v>
      </c>
      <c r="F25" s="11">
        <v>3</v>
      </c>
      <c r="G25" s="13">
        <v>13</v>
      </c>
      <c r="H25" s="4"/>
      <c r="I25" s="14">
        <v>5</v>
      </c>
      <c r="J25" s="16">
        <f t="shared" si="0"/>
        <v>0.7222222222222222</v>
      </c>
      <c r="K25" s="20" t="s">
        <v>60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15</v>
      </c>
      <c r="C27" s="4">
        <v>2</v>
      </c>
      <c r="D27" s="4">
        <v>8</v>
      </c>
      <c r="E27" s="4">
        <v>1</v>
      </c>
      <c r="F27" s="11">
        <v>2</v>
      </c>
      <c r="G27" s="13">
        <v>13</v>
      </c>
      <c r="H27" s="4"/>
      <c r="I27" s="14">
        <v>2</v>
      </c>
      <c r="J27" s="16">
        <f t="shared" si="0"/>
        <v>0.8666666666666667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343</v>
      </c>
      <c r="C28" s="4">
        <f t="shared" si="1"/>
        <v>27</v>
      </c>
      <c r="D28" s="4">
        <f t="shared" si="1"/>
        <v>197</v>
      </c>
      <c r="E28" s="4">
        <f t="shared" si="1"/>
        <v>3</v>
      </c>
      <c r="F28" s="11">
        <f t="shared" si="1"/>
        <v>65</v>
      </c>
      <c r="G28" s="26">
        <f t="shared" si="1"/>
        <v>292</v>
      </c>
      <c r="H28" s="27">
        <f t="shared" si="1"/>
        <v>0</v>
      </c>
      <c r="I28" s="28">
        <f t="shared" si="1"/>
        <v>51</v>
      </c>
      <c r="J28" s="23">
        <f>AVERAGE(G28/B28)</f>
        <v>0.8513119533527697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E4:E6"/>
    <mergeCell ref="F4:F6"/>
    <mergeCell ref="G4:G6"/>
    <mergeCell ref="H4:H6"/>
    <mergeCell ref="I4:I6"/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33"/>
  <sheetViews>
    <sheetView zoomScalePageLayoutView="0" workbookViewId="0" topLeftCell="A1">
      <selection activeCell="A1" sqref="A1:IV16384"/>
    </sheetView>
  </sheetViews>
  <sheetFormatPr defaultColWidth="9.00390625" defaultRowHeight="16.5"/>
  <cols>
    <col min="1" max="1" width="18.125" style="0" customWidth="1"/>
    <col min="2" max="2" width="6.75390625" style="0" customWidth="1"/>
    <col min="3" max="3" width="7.875" style="0" customWidth="1"/>
    <col min="4" max="4" width="7.375" style="0" customWidth="1"/>
    <col min="5" max="5" width="6.00390625" style="0" customWidth="1"/>
    <col min="6" max="6" width="7.25390625" style="0" customWidth="1"/>
    <col min="7" max="7" width="7.50390625" style="0" customWidth="1"/>
    <col min="8" max="8" width="7.75390625" style="0" hidden="1" customWidth="1"/>
    <col min="9" max="9" width="8.75390625" style="0" customWidth="1"/>
    <col min="10" max="10" width="10.50390625" style="0" customWidth="1"/>
    <col min="11" max="11" width="24.625" style="0" customWidth="1"/>
  </cols>
  <sheetData>
    <row r="1" ht="4.5" customHeight="1"/>
    <row r="2" spans="1:14" ht="26.25" customHeight="1">
      <c r="A2" s="50" t="s">
        <v>35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3" spans="1:11" ht="17.25" thickBot="1">
      <c r="A3" s="51" t="s">
        <v>28</v>
      </c>
      <c r="B3" s="51"/>
      <c r="C3" s="52"/>
      <c r="D3" s="52"/>
      <c r="E3" s="7"/>
      <c r="H3" s="53" t="s">
        <v>76</v>
      </c>
      <c r="I3" s="53"/>
      <c r="J3" s="54"/>
      <c r="K3" s="10"/>
    </row>
    <row r="4" spans="1:11" ht="29.25" customHeight="1" thickTop="1">
      <c r="A4" s="2" t="s">
        <v>19</v>
      </c>
      <c r="B4" s="31" t="s">
        <v>30</v>
      </c>
      <c r="C4" s="31" t="s">
        <v>33</v>
      </c>
      <c r="D4" s="31" t="s">
        <v>34</v>
      </c>
      <c r="E4" s="31" t="s">
        <v>29</v>
      </c>
      <c r="F4" s="34" t="s">
        <v>0</v>
      </c>
      <c r="G4" s="37" t="s">
        <v>16</v>
      </c>
      <c r="H4" s="40" t="s">
        <v>20</v>
      </c>
      <c r="I4" s="41" t="s">
        <v>1</v>
      </c>
      <c r="J4" s="44" t="s">
        <v>2</v>
      </c>
      <c r="K4" s="31" t="s">
        <v>32</v>
      </c>
    </row>
    <row r="5" spans="1:11" ht="21.75" customHeight="1">
      <c r="A5" s="5" t="s">
        <v>18</v>
      </c>
      <c r="B5" s="32"/>
      <c r="C5" s="32"/>
      <c r="D5" s="32"/>
      <c r="E5" s="32"/>
      <c r="F5" s="35"/>
      <c r="G5" s="38"/>
      <c r="H5" s="32"/>
      <c r="I5" s="42"/>
      <c r="J5" s="45"/>
      <c r="K5" s="32"/>
    </row>
    <row r="6" spans="1:11" ht="16.5" customHeight="1">
      <c r="A6" s="1" t="s">
        <v>17</v>
      </c>
      <c r="B6" s="33"/>
      <c r="C6" s="33"/>
      <c r="D6" s="33"/>
      <c r="E6" s="33"/>
      <c r="F6" s="36"/>
      <c r="G6" s="39"/>
      <c r="H6" s="33"/>
      <c r="I6" s="43"/>
      <c r="J6" s="46"/>
      <c r="K6" s="33"/>
    </row>
    <row r="7" spans="1:11" ht="18.75">
      <c r="A7" s="3" t="s">
        <v>21</v>
      </c>
      <c r="B7" s="4">
        <v>15</v>
      </c>
      <c r="C7" s="4">
        <v>1</v>
      </c>
      <c r="D7" s="4">
        <v>12</v>
      </c>
      <c r="E7" s="4">
        <v>0</v>
      </c>
      <c r="F7" s="11">
        <v>2</v>
      </c>
      <c r="G7" s="13">
        <v>15</v>
      </c>
      <c r="H7" s="4"/>
      <c r="I7" s="14">
        <v>0</v>
      </c>
      <c r="J7" s="29">
        <f aca="true" t="shared" si="0" ref="J7:J27">AVERAGE(G7/B7)</f>
        <v>1</v>
      </c>
      <c r="K7" s="21" t="s">
        <v>58</v>
      </c>
    </row>
    <row r="8" spans="1:11" ht="18.75">
      <c r="A8" s="3" t="s">
        <v>13</v>
      </c>
      <c r="B8" s="4">
        <v>14</v>
      </c>
      <c r="C8" s="4">
        <v>2</v>
      </c>
      <c r="D8" s="4">
        <v>12</v>
      </c>
      <c r="E8" s="4">
        <v>0</v>
      </c>
      <c r="F8" s="11">
        <v>0</v>
      </c>
      <c r="G8" s="13">
        <v>14</v>
      </c>
      <c r="H8" s="4"/>
      <c r="I8" s="14">
        <v>0</v>
      </c>
      <c r="J8" s="29">
        <f t="shared" si="0"/>
        <v>1</v>
      </c>
      <c r="K8" s="21" t="s">
        <v>58</v>
      </c>
    </row>
    <row r="9" spans="1:11" ht="18.75">
      <c r="A9" s="3" t="s">
        <v>14</v>
      </c>
      <c r="B9" s="4">
        <v>13</v>
      </c>
      <c r="C9" s="4">
        <v>0</v>
      </c>
      <c r="D9" s="4">
        <v>11</v>
      </c>
      <c r="E9" s="4">
        <v>0</v>
      </c>
      <c r="F9" s="11">
        <v>2</v>
      </c>
      <c r="G9" s="13">
        <v>13</v>
      </c>
      <c r="H9" s="4"/>
      <c r="I9" s="14">
        <v>0</v>
      </c>
      <c r="J9" s="29">
        <f t="shared" si="0"/>
        <v>1</v>
      </c>
      <c r="K9" s="21" t="s">
        <v>58</v>
      </c>
    </row>
    <row r="10" spans="1:11" ht="18.75">
      <c r="A10" s="8" t="s">
        <v>15</v>
      </c>
      <c r="B10" s="9">
        <v>9</v>
      </c>
      <c r="C10" s="9">
        <v>2</v>
      </c>
      <c r="D10" s="9">
        <v>5</v>
      </c>
      <c r="E10" s="9">
        <v>0</v>
      </c>
      <c r="F10" s="12">
        <v>2</v>
      </c>
      <c r="G10" s="13">
        <v>9</v>
      </c>
      <c r="H10" s="9"/>
      <c r="I10" s="15">
        <v>0</v>
      </c>
      <c r="J10" s="29">
        <f t="shared" si="0"/>
        <v>1</v>
      </c>
      <c r="K10" s="21" t="s">
        <v>58</v>
      </c>
    </row>
    <row r="11" spans="1:11" ht="18.75">
      <c r="A11" s="3" t="s">
        <v>22</v>
      </c>
      <c r="B11" s="9">
        <v>18</v>
      </c>
      <c r="C11" s="9">
        <v>0</v>
      </c>
      <c r="D11" s="9">
        <v>8</v>
      </c>
      <c r="E11" s="9">
        <v>0</v>
      </c>
      <c r="F11" s="12">
        <v>4</v>
      </c>
      <c r="G11" s="13">
        <v>12</v>
      </c>
      <c r="H11" s="9"/>
      <c r="I11" s="15">
        <v>6</v>
      </c>
      <c r="J11" s="16">
        <f t="shared" si="0"/>
        <v>0.6666666666666666</v>
      </c>
      <c r="K11" s="20" t="s">
        <v>74</v>
      </c>
    </row>
    <row r="12" spans="1:12" ht="18.75">
      <c r="A12" s="3" t="s">
        <v>11</v>
      </c>
      <c r="B12" s="4">
        <v>18</v>
      </c>
      <c r="C12" s="4">
        <v>2</v>
      </c>
      <c r="D12" s="4">
        <v>7</v>
      </c>
      <c r="E12" s="4">
        <v>0</v>
      </c>
      <c r="F12" s="11">
        <v>2</v>
      </c>
      <c r="G12" s="13">
        <v>11</v>
      </c>
      <c r="H12" s="4"/>
      <c r="I12" s="14">
        <v>7</v>
      </c>
      <c r="J12" s="16">
        <f t="shared" si="0"/>
        <v>0.6111111111111112</v>
      </c>
      <c r="K12" s="25" t="s">
        <v>45</v>
      </c>
      <c r="L12" s="17"/>
    </row>
    <row r="13" spans="1:11" ht="18.75">
      <c r="A13" s="3" t="s">
        <v>12</v>
      </c>
      <c r="B13" s="4">
        <v>16</v>
      </c>
      <c r="C13" s="4">
        <v>1</v>
      </c>
      <c r="D13" s="4">
        <v>13</v>
      </c>
      <c r="E13" s="4">
        <v>0</v>
      </c>
      <c r="F13" s="11">
        <v>1</v>
      </c>
      <c r="G13" s="13">
        <v>15</v>
      </c>
      <c r="H13" s="4"/>
      <c r="I13" s="14">
        <v>1</v>
      </c>
      <c r="J13" s="16">
        <f t="shared" si="0"/>
        <v>0.9375</v>
      </c>
      <c r="K13" s="20">
        <v>24</v>
      </c>
    </row>
    <row r="14" spans="1:11" ht="18.75">
      <c r="A14" s="3" t="s">
        <v>23</v>
      </c>
      <c r="B14" s="4">
        <v>22</v>
      </c>
      <c r="C14" s="4">
        <v>6</v>
      </c>
      <c r="D14" s="4">
        <v>14</v>
      </c>
      <c r="E14" s="4">
        <v>1</v>
      </c>
      <c r="F14" s="11">
        <v>1</v>
      </c>
      <c r="G14" s="13">
        <v>22</v>
      </c>
      <c r="H14" s="4"/>
      <c r="I14" s="14">
        <v>0</v>
      </c>
      <c r="J14" s="30">
        <f t="shared" si="0"/>
        <v>1</v>
      </c>
      <c r="K14" s="21" t="s">
        <v>58</v>
      </c>
    </row>
    <row r="15" spans="1:11" ht="18.75">
      <c r="A15" s="3" t="s">
        <v>9</v>
      </c>
      <c r="B15" s="4">
        <v>19</v>
      </c>
      <c r="C15" s="4">
        <v>4</v>
      </c>
      <c r="D15" s="4">
        <v>10</v>
      </c>
      <c r="E15" s="4">
        <v>0</v>
      </c>
      <c r="F15" s="11">
        <v>1</v>
      </c>
      <c r="G15" s="13">
        <v>15</v>
      </c>
      <c r="H15" s="4"/>
      <c r="I15" s="14">
        <v>4</v>
      </c>
      <c r="J15" s="16">
        <f t="shared" si="0"/>
        <v>0.7894736842105263</v>
      </c>
      <c r="K15" s="20" t="s">
        <v>77</v>
      </c>
    </row>
    <row r="16" spans="1:11" ht="18.75">
      <c r="A16" s="3" t="s">
        <v>10</v>
      </c>
      <c r="B16" s="4">
        <v>23</v>
      </c>
      <c r="C16" s="4">
        <v>3</v>
      </c>
      <c r="D16" s="4">
        <v>10</v>
      </c>
      <c r="E16" s="4">
        <v>0</v>
      </c>
      <c r="F16" s="11">
        <v>10</v>
      </c>
      <c r="G16" s="13">
        <v>23</v>
      </c>
      <c r="H16" s="4"/>
      <c r="I16" s="14">
        <v>0</v>
      </c>
      <c r="J16" s="30">
        <f t="shared" si="0"/>
        <v>1</v>
      </c>
      <c r="K16" s="21" t="s">
        <v>58</v>
      </c>
    </row>
    <row r="17" spans="1:11" ht="18.75">
      <c r="A17" s="3" t="s">
        <v>24</v>
      </c>
      <c r="B17" s="4">
        <v>9</v>
      </c>
      <c r="C17" s="4">
        <v>0</v>
      </c>
      <c r="D17" s="4">
        <v>2</v>
      </c>
      <c r="E17" s="4">
        <v>0</v>
      </c>
      <c r="F17" s="11">
        <v>2</v>
      </c>
      <c r="G17" s="13">
        <v>4</v>
      </c>
      <c r="H17" s="4"/>
      <c r="I17" s="14">
        <v>5</v>
      </c>
      <c r="J17" s="16">
        <f t="shared" si="0"/>
        <v>0.4444444444444444</v>
      </c>
      <c r="K17" s="20" t="s">
        <v>50</v>
      </c>
    </row>
    <row r="18" spans="1:11" ht="18.75">
      <c r="A18" s="3" t="s">
        <v>7</v>
      </c>
      <c r="B18" s="4">
        <v>14</v>
      </c>
      <c r="C18" s="4">
        <v>0</v>
      </c>
      <c r="D18" s="4">
        <v>9</v>
      </c>
      <c r="E18" s="4">
        <v>0</v>
      </c>
      <c r="F18" s="11">
        <v>3</v>
      </c>
      <c r="G18" s="13">
        <v>12</v>
      </c>
      <c r="H18" s="4"/>
      <c r="I18" s="14">
        <v>2</v>
      </c>
      <c r="J18" s="16">
        <f t="shared" si="0"/>
        <v>0.8571428571428571</v>
      </c>
      <c r="K18" s="21">
        <v>2.12</v>
      </c>
    </row>
    <row r="19" spans="1:11" ht="18.75">
      <c r="A19" s="3" t="s">
        <v>8</v>
      </c>
      <c r="B19" s="4">
        <v>16</v>
      </c>
      <c r="C19" s="4">
        <v>2</v>
      </c>
      <c r="D19" s="4">
        <v>10</v>
      </c>
      <c r="E19" s="4">
        <v>0</v>
      </c>
      <c r="F19" s="11">
        <v>4</v>
      </c>
      <c r="G19" s="13">
        <v>16</v>
      </c>
      <c r="H19" s="4"/>
      <c r="I19" s="14">
        <v>0</v>
      </c>
      <c r="J19" s="29">
        <f t="shared" si="0"/>
        <v>1</v>
      </c>
      <c r="K19" s="20" t="s">
        <v>57</v>
      </c>
    </row>
    <row r="20" spans="1:11" ht="18.75">
      <c r="A20" s="3" t="s">
        <v>36</v>
      </c>
      <c r="B20" s="4">
        <v>17</v>
      </c>
      <c r="C20" s="4">
        <v>0</v>
      </c>
      <c r="D20" s="4">
        <v>10</v>
      </c>
      <c r="E20" s="4">
        <v>0</v>
      </c>
      <c r="F20" s="11">
        <v>5</v>
      </c>
      <c r="G20" s="13">
        <v>15</v>
      </c>
      <c r="H20" s="4"/>
      <c r="I20" s="14">
        <v>2</v>
      </c>
      <c r="J20" s="16">
        <f t="shared" si="0"/>
        <v>0.8823529411764706</v>
      </c>
      <c r="K20" s="21">
        <v>10.21</v>
      </c>
    </row>
    <row r="21" spans="1:11" ht="18.75">
      <c r="A21" s="3" t="s">
        <v>25</v>
      </c>
      <c r="B21" s="4">
        <v>19</v>
      </c>
      <c r="C21" s="4">
        <v>2</v>
      </c>
      <c r="D21" s="4">
        <v>11</v>
      </c>
      <c r="E21" s="4">
        <v>0</v>
      </c>
      <c r="F21" s="11">
        <v>6</v>
      </c>
      <c r="G21" s="13">
        <v>19</v>
      </c>
      <c r="H21" s="4"/>
      <c r="I21" s="14">
        <v>0</v>
      </c>
      <c r="J21" s="29">
        <f t="shared" si="0"/>
        <v>1</v>
      </c>
      <c r="K21" s="20" t="s">
        <v>58</v>
      </c>
    </row>
    <row r="22" spans="1:11" ht="18.75">
      <c r="A22" s="3" t="s">
        <v>5</v>
      </c>
      <c r="B22" s="4">
        <v>16</v>
      </c>
      <c r="C22" s="4">
        <v>1</v>
      </c>
      <c r="D22" s="4">
        <v>7</v>
      </c>
      <c r="E22" s="4">
        <v>0</v>
      </c>
      <c r="F22" s="11">
        <v>7</v>
      </c>
      <c r="G22" s="13">
        <v>15</v>
      </c>
      <c r="H22" s="4"/>
      <c r="I22" s="14">
        <v>1</v>
      </c>
      <c r="J22" s="16">
        <f t="shared" si="0"/>
        <v>0.9375</v>
      </c>
      <c r="K22" s="20">
        <v>11</v>
      </c>
    </row>
    <row r="23" spans="1:11" ht="18.75">
      <c r="A23" s="3" t="s">
        <v>6</v>
      </c>
      <c r="B23" s="4">
        <v>18</v>
      </c>
      <c r="C23" s="4">
        <v>1</v>
      </c>
      <c r="D23" s="4">
        <v>12</v>
      </c>
      <c r="E23" s="4">
        <v>0</v>
      </c>
      <c r="F23" s="11">
        <v>5</v>
      </c>
      <c r="G23" s="13">
        <v>18</v>
      </c>
      <c r="H23" s="4"/>
      <c r="I23" s="14">
        <v>0</v>
      </c>
      <c r="J23" s="29">
        <f t="shared" si="0"/>
        <v>1</v>
      </c>
      <c r="K23" s="20" t="s">
        <v>57</v>
      </c>
    </row>
    <row r="24" spans="1:11" ht="18.75">
      <c r="A24" s="3" t="s">
        <v>26</v>
      </c>
      <c r="B24" s="4">
        <v>18</v>
      </c>
      <c r="C24" s="4">
        <v>1</v>
      </c>
      <c r="D24" s="4">
        <v>12</v>
      </c>
      <c r="E24" s="4">
        <v>0</v>
      </c>
      <c r="F24" s="11">
        <v>4</v>
      </c>
      <c r="G24" s="13">
        <v>17</v>
      </c>
      <c r="H24" s="4"/>
      <c r="I24" s="14">
        <v>1</v>
      </c>
      <c r="J24" s="16">
        <f t="shared" si="0"/>
        <v>0.9444444444444444</v>
      </c>
      <c r="K24" s="20">
        <v>20</v>
      </c>
    </row>
    <row r="25" spans="1:12" ht="18.75">
      <c r="A25" s="3" t="s">
        <v>3</v>
      </c>
      <c r="B25" s="4">
        <v>18</v>
      </c>
      <c r="C25" s="4">
        <v>1</v>
      </c>
      <c r="D25" s="4">
        <v>13</v>
      </c>
      <c r="E25" s="4">
        <v>0</v>
      </c>
      <c r="F25" s="11">
        <v>3</v>
      </c>
      <c r="G25" s="13">
        <v>17</v>
      </c>
      <c r="H25" s="4"/>
      <c r="I25" s="14">
        <v>1</v>
      </c>
      <c r="J25" s="16">
        <f t="shared" si="0"/>
        <v>0.9444444444444444</v>
      </c>
      <c r="K25" s="20">
        <v>15</v>
      </c>
      <c r="L25" s="17"/>
    </row>
    <row r="26" spans="1:12" ht="18.75">
      <c r="A26" s="3" t="s">
        <v>4</v>
      </c>
      <c r="B26" s="4">
        <v>16</v>
      </c>
      <c r="C26" s="4">
        <v>0</v>
      </c>
      <c r="D26" s="4">
        <v>10</v>
      </c>
      <c r="E26" s="4">
        <v>1</v>
      </c>
      <c r="F26" s="11">
        <v>2</v>
      </c>
      <c r="G26" s="13">
        <v>13</v>
      </c>
      <c r="H26" s="4"/>
      <c r="I26" s="14">
        <v>3</v>
      </c>
      <c r="J26" s="16">
        <f t="shared" si="0"/>
        <v>0.8125</v>
      </c>
      <c r="K26" s="20" t="s">
        <v>63</v>
      </c>
      <c r="L26" s="17"/>
    </row>
    <row r="27" spans="1:11" ht="18.75">
      <c r="A27" s="3" t="s">
        <v>37</v>
      </c>
      <c r="B27" s="4">
        <v>16</v>
      </c>
      <c r="C27" s="4">
        <v>2</v>
      </c>
      <c r="D27" s="4">
        <v>9</v>
      </c>
      <c r="E27" s="4">
        <v>1</v>
      </c>
      <c r="F27" s="11">
        <v>2</v>
      </c>
      <c r="G27" s="13">
        <v>14</v>
      </c>
      <c r="H27" s="4"/>
      <c r="I27" s="14">
        <v>2</v>
      </c>
      <c r="J27" s="16">
        <f t="shared" si="0"/>
        <v>0.875</v>
      </c>
      <c r="K27" s="21">
        <v>9.15</v>
      </c>
    </row>
    <row r="28" spans="1:11" ht="16.5">
      <c r="A28" s="6" t="s">
        <v>27</v>
      </c>
      <c r="B28" s="4">
        <f aca="true" t="shared" si="1" ref="B28:I28">SUM(B7:B27)</f>
        <v>344</v>
      </c>
      <c r="C28" s="4">
        <f t="shared" si="1"/>
        <v>31</v>
      </c>
      <c r="D28" s="4">
        <f t="shared" si="1"/>
        <v>207</v>
      </c>
      <c r="E28" s="4">
        <f t="shared" si="1"/>
        <v>3</v>
      </c>
      <c r="F28" s="11">
        <f t="shared" si="1"/>
        <v>68</v>
      </c>
      <c r="G28" s="26">
        <f t="shared" si="1"/>
        <v>309</v>
      </c>
      <c r="H28" s="27">
        <f t="shared" si="1"/>
        <v>0</v>
      </c>
      <c r="I28" s="28">
        <f t="shared" si="1"/>
        <v>35</v>
      </c>
      <c r="J28" s="23">
        <f>AVERAGE(G28/B28)</f>
        <v>0.8982558139534884</v>
      </c>
      <c r="K28" s="18"/>
    </row>
    <row r="29" spans="1:11" ht="75" customHeight="1">
      <c r="A29" s="47" t="s">
        <v>41</v>
      </c>
      <c r="B29" s="47"/>
      <c r="C29" s="47"/>
      <c r="D29" s="47"/>
      <c r="E29" s="47"/>
      <c r="F29" s="47"/>
      <c r="G29" s="48"/>
      <c r="H29" s="48"/>
      <c r="I29" s="48"/>
      <c r="J29" s="47"/>
      <c r="K29" s="49"/>
    </row>
    <row r="32" ht="16.5" hidden="1"/>
    <row r="33" spans="1:6" ht="55.5" customHeight="1">
      <c r="A33" s="50" t="s">
        <v>31</v>
      </c>
      <c r="B33" s="50"/>
      <c r="C33" s="50"/>
      <c r="D33" s="50"/>
      <c r="E33" s="50"/>
      <c r="F33" s="50"/>
    </row>
    <row r="37" ht="16.5" hidden="1"/>
  </sheetData>
  <sheetProtection/>
  <mergeCells count="15">
    <mergeCell ref="J4:J6"/>
    <mergeCell ref="K4:K6"/>
    <mergeCell ref="A29:K29"/>
    <mergeCell ref="A33:F33"/>
    <mergeCell ref="A2:N2"/>
    <mergeCell ref="A3:D3"/>
    <mergeCell ref="H3:J3"/>
    <mergeCell ref="B4:B6"/>
    <mergeCell ref="C4:C6"/>
    <mergeCell ref="D4:D6"/>
    <mergeCell ref="E4:E6"/>
    <mergeCell ref="F4:F6"/>
    <mergeCell ref="G4:G6"/>
    <mergeCell ref="H4:H6"/>
    <mergeCell ref="I4:I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2017-12-05T04:19:31Z</cp:lastPrinted>
  <dcterms:created xsi:type="dcterms:W3CDTF">1997-01-14T01:50:29Z</dcterms:created>
  <dcterms:modified xsi:type="dcterms:W3CDTF">2017-12-27T03:10:23Z</dcterms:modified>
  <cp:category/>
  <cp:version/>
  <cp:contentType/>
  <cp:contentStatus/>
</cp:coreProperties>
</file>