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3980" windowHeight="7650" activeTab="0"/>
  </bookViews>
  <sheets>
    <sheet name="牙齒就醫率107.11.27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<sst xmlns="http://schemas.openxmlformats.org/spreadsheetml/2006/main" count="54" uniqueCount="54">
  <si>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r>
      <t>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他</t>
    </r>
  </si>
  <si>
    <t>未矯治</t>
  </si>
  <si>
    <t>矯治率</t>
  </si>
  <si>
    <t xml:space="preserve">        1-2</t>
  </si>
  <si>
    <t xml:space="preserve">        1-3</t>
  </si>
  <si>
    <t xml:space="preserve">        2-2</t>
  </si>
  <si>
    <t xml:space="preserve">        2-3</t>
  </si>
  <si>
    <t xml:space="preserve">        3-2</t>
  </si>
  <si>
    <t xml:space="preserve">        3-3</t>
  </si>
  <si>
    <t xml:space="preserve">        4-2</t>
  </si>
  <si>
    <t xml:space="preserve">        4-3</t>
  </si>
  <si>
    <t xml:space="preserve">        5-2</t>
  </si>
  <si>
    <t xml:space="preserve">        5-3</t>
  </si>
  <si>
    <t xml:space="preserve">        6-2</t>
  </si>
  <si>
    <t xml:space="preserve">        6-3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</si>
  <si>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計</t>
    </r>
  </si>
  <si>
    <r>
      <t xml:space="preserve">      </t>
    </r>
    <r>
      <rPr>
        <sz val="12"/>
        <rFont val="新細明體"/>
        <family val="1"/>
      </rPr>
      <t>班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級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數</t>
    </r>
  </si>
  <si>
    <r>
      <t xml:space="preserve">                    </t>
    </r>
    <r>
      <rPr>
        <sz val="12"/>
        <rFont val="細明體"/>
        <family val="3"/>
      </rPr>
      <t>人</t>
    </r>
    <r>
      <rPr>
        <sz val="12"/>
        <rFont val="Times New Roman"/>
        <family val="1"/>
      </rPr>
      <t xml:space="preserve"> </t>
    </r>
  </si>
  <si>
    <r>
      <t xml:space="preserve">                </t>
    </r>
    <r>
      <rPr>
        <sz val="12"/>
        <rFont val="新細明體"/>
        <family val="1"/>
      </rPr>
      <t>治療分類</t>
    </r>
  </si>
  <si>
    <t>應矯治</t>
  </si>
  <si>
    <t xml:space="preserve">        6-1</t>
  </si>
  <si>
    <t xml:space="preserve">        5-1</t>
  </si>
  <si>
    <t xml:space="preserve">        4-1</t>
  </si>
  <si>
    <t xml:space="preserve">        3-1</t>
  </si>
  <si>
    <t xml:space="preserve">        2-1</t>
  </si>
  <si>
    <t xml:space="preserve">        1-1</t>
  </si>
  <si>
    <r>
      <t xml:space="preserve">        </t>
    </r>
    <r>
      <rPr>
        <sz val="12"/>
        <rFont val="新細明體"/>
        <family val="1"/>
      </rPr>
      <t>合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計</t>
    </r>
  </si>
  <si>
    <t xml:space="preserve">                    </t>
  </si>
  <si>
    <t>轉介</t>
  </si>
  <si>
    <t xml:space="preserve">   Ps. 無齲齒學生及矯治學生，請導師每人核給2張勉勵卡</t>
  </si>
  <si>
    <t>備註(未矯治座號)</t>
  </si>
  <si>
    <r>
      <t>填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補</t>
    </r>
    <r>
      <rPr>
        <sz val="12"/>
        <rFont val="Times New Roman"/>
        <family val="1"/>
      </rPr>
      <t xml:space="preserve">   </t>
    </r>
  </si>
  <si>
    <t xml:space="preserve">        1-4</t>
  </si>
  <si>
    <r>
      <t>花蓮縣花蓮市明廉國民小學</t>
    </r>
    <r>
      <rPr>
        <sz val="12"/>
        <rFont val="Times New Roman"/>
        <family val="1"/>
      </rPr>
      <t xml:space="preserve">107 </t>
    </r>
    <r>
      <rPr>
        <sz val="12"/>
        <rFont val="新細明體"/>
        <family val="1"/>
      </rPr>
      <t>學年度第一學期牙齒就醫矯治率統計</t>
    </r>
  </si>
  <si>
    <t xml:space="preserve">   統計日期：107.11.27</t>
  </si>
  <si>
    <t xml:space="preserve">        4-4</t>
  </si>
  <si>
    <t>拔 牙</t>
  </si>
  <si>
    <t>4.5.10.11.12.14.16.17.20.23</t>
  </si>
  <si>
    <t>1.4.8.12.14.16.18</t>
  </si>
  <si>
    <t>5.6.7.8.11.14.17.23.25.26</t>
  </si>
  <si>
    <t>3.10.15.21.27</t>
  </si>
  <si>
    <t>8.13.23</t>
  </si>
  <si>
    <t>1.2.3.9.10.15.18.20</t>
  </si>
  <si>
    <t>4.5.11.13.18.19.20.22</t>
  </si>
  <si>
    <t>3.9.10.13.14.19.22</t>
  </si>
  <si>
    <t>◎</t>
  </si>
  <si>
    <t>2.3.6.7.9.12.17.20.21</t>
  </si>
  <si>
    <t>4.6.9.11.12.13.14.16.19.20.23</t>
  </si>
  <si>
    <t>2.7.17.18</t>
  </si>
  <si>
    <t>2.3.6.7.11.12.19.20.22</t>
  </si>
  <si>
    <t>2.11.14.26.27</t>
  </si>
  <si>
    <t>1.3.7.8.14.16.18</t>
  </si>
  <si>
    <t>4.11.14.20.21.24</t>
  </si>
  <si>
    <r>
      <t xml:space="preserve">  </t>
    </r>
    <r>
      <rPr>
        <sz val="12"/>
        <rFont val="細明體"/>
        <family val="3"/>
      </rPr>
      <t>製表：余馨庭</t>
    </r>
    <r>
      <rPr>
        <sz val="12"/>
        <rFont val="Times New Roman"/>
        <family val="1"/>
      </rPr>
      <t xml:space="preserve">                    </t>
    </r>
    <r>
      <rPr>
        <sz val="12"/>
        <rFont val="細明體"/>
        <family val="3"/>
      </rPr>
      <t>衛生組長：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劉德旺</t>
    </r>
    <r>
      <rPr>
        <sz val="12"/>
        <rFont val="Times New Roman"/>
        <family val="1"/>
      </rPr>
      <t xml:space="preserve">                      </t>
    </r>
    <r>
      <rPr>
        <sz val="12"/>
        <rFont val="細明體"/>
        <family val="3"/>
      </rPr>
      <t>學務主任：吳其洲</t>
    </r>
    <r>
      <rPr>
        <sz val="12"/>
        <rFont val="Times New Roman"/>
        <family val="1"/>
      </rPr>
      <t xml:space="preserve">                        </t>
    </r>
    <r>
      <rPr>
        <sz val="12"/>
        <rFont val="細明體"/>
        <family val="3"/>
      </rPr>
      <t>校長：方智明</t>
    </r>
    <r>
      <rPr>
        <sz val="12"/>
        <rFont val="Times New Roman"/>
        <family val="1"/>
      </rPr>
      <t xml:space="preserve">     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</si>
</sst>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 "/>
    <numFmt numFmtId="178" formatCode="0.0000_ "/>
    <numFmt numFmtId="179" formatCode="0.0_ "/>
    <numFmt numFmtId="180" formatCode="0.000000_ 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10" fontId="8" fillId="0" borderId="16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7" fontId="0" fillId="0" borderId="12" xfId="0" applyNumberFormat="1" applyBorder="1" applyAlignment="1">
      <alignment horizontal="left" vertical="center"/>
    </xf>
    <xf numFmtId="176" fontId="0" fillId="0" borderId="12" xfId="0" applyNumberFormat="1" applyBorder="1" applyAlignment="1">
      <alignment horizontal="left" vertical="center"/>
    </xf>
    <xf numFmtId="0" fontId="0" fillId="0" borderId="17" xfId="0" applyBorder="1" applyAlignment="1">
      <alignment horizontal="center"/>
    </xf>
    <xf numFmtId="10" fontId="8" fillId="0" borderId="14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/>
    </xf>
    <xf numFmtId="0" fontId="2" fillId="0" borderId="2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5" fillId="0" borderId="29" xfId="0" applyFont="1" applyBorder="1" applyAlignment="1">
      <alignment/>
    </xf>
    <xf numFmtId="0" fontId="6" fillId="0" borderId="29" xfId="0" applyFont="1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177" fontId="0" fillId="0" borderId="12" xfId="0" applyNumberFormat="1" applyFont="1" applyBorder="1" applyAlignment="1">
      <alignment horizontal="left" vertical="center"/>
    </xf>
    <xf numFmtId="176" fontId="0" fillId="0" borderId="12" xfId="0" applyNumberFormat="1" applyFont="1" applyBorder="1" applyAlignment="1">
      <alignment horizontal="left" vertical="center"/>
    </xf>
    <xf numFmtId="177" fontId="0" fillId="0" borderId="17" xfId="0" applyNumberFormat="1" applyFont="1" applyBorder="1" applyAlignment="1">
      <alignment horizontal="center"/>
    </xf>
    <xf numFmtId="179" fontId="0" fillId="0" borderId="12" xfId="0" applyNumberFormat="1" applyFont="1" applyBorder="1" applyAlignment="1">
      <alignment horizontal="lef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zoomScalePageLayoutView="0" workbookViewId="0" topLeftCell="A28">
      <selection activeCell="C37" sqref="C37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7.125" style="0" customWidth="1"/>
    <col min="6" max="6" width="7.50390625" style="0" customWidth="1"/>
    <col min="7" max="7" width="7.75390625" style="0" hidden="1" customWidth="1"/>
    <col min="8" max="8" width="8.75390625" style="0" customWidth="1"/>
    <col min="9" max="9" width="8.375" style="0" customWidth="1"/>
    <col min="10" max="10" width="29.875" style="0" customWidth="1"/>
  </cols>
  <sheetData>
    <row r="1" ht="4.5" customHeight="1"/>
    <row r="2" spans="1:13" ht="26.25" customHeight="1">
      <c r="A2" s="32" t="s">
        <v>33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0" ht="17.25" thickBot="1">
      <c r="A3" s="36" t="s">
        <v>27</v>
      </c>
      <c r="B3" s="36"/>
      <c r="C3" s="37"/>
      <c r="D3" s="37"/>
      <c r="E3" s="7"/>
      <c r="G3" s="41" t="s">
        <v>34</v>
      </c>
      <c r="H3" s="41"/>
      <c r="I3" s="41"/>
      <c r="J3" s="42"/>
    </row>
    <row r="4" spans="1:10" ht="29.25" customHeight="1" thickTop="1">
      <c r="A4" s="2" t="s">
        <v>18</v>
      </c>
      <c r="B4" s="28" t="s">
        <v>28</v>
      </c>
      <c r="C4" s="28" t="s">
        <v>31</v>
      </c>
      <c r="D4" s="28" t="s">
        <v>36</v>
      </c>
      <c r="E4" s="38" t="s">
        <v>0</v>
      </c>
      <c r="F4" s="19" t="s">
        <v>15</v>
      </c>
      <c r="G4" s="22" t="s">
        <v>19</v>
      </c>
      <c r="H4" s="25" t="s">
        <v>1</v>
      </c>
      <c r="I4" s="29" t="s">
        <v>2</v>
      </c>
      <c r="J4" s="28" t="s">
        <v>30</v>
      </c>
    </row>
    <row r="5" spans="1:10" ht="21.75" customHeight="1">
      <c r="A5" s="5" t="s">
        <v>17</v>
      </c>
      <c r="B5" s="23"/>
      <c r="C5" s="23"/>
      <c r="D5" s="23"/>
      <c r="E5" s="39"/>
      <c r="F5" s="20"/>
      <c r="G5" s="23"/>
      <c r="H5" s="26"/>
      <c r="I5" s="30"/>
      <c r="J5" s="23"/>
    </row>
    <row r="6" spans="1:10" ht="16.5" customHeight="1">
      <c r="A6" s="1" t="s">
        <v>16</v>
      </c>
      <c r="B6" s="24"/>
      <c r="C6" s="24"/>
      <c r="D6" s="24"/>
      <c r="E6" s="40"/>
      <c r="F6" s="21"/>
      <c r="G6" s="24"/>
      <c r="H6" s="27"/>
      <c r="I6" s="31"/>
      <c r="J6" s="24"/>
    </row>
    <row r="7" spans="1:10" ht="18.75">
      <c r="A7" s="3" t="s">
        <v>20</v>
      </c>
      <c r="B7" s="4">
        <v>13</v>
      </c>
      <c r="C7" s="4">
        <v>5</v>
      </c>
      <c r="D7" s="4">
        <v>0</v>
      </c>
      <c r="E7" s="4">
        <v>1</v>
      </c>
      <c r="F7" s="9">
        <v>6</v>
      </c>
      <c r="G7" s="4"/>
      <c r="H7" s="10">
        <v>7</v>
      </c>
      <c r="I7" s="12">
        <f>AVERAGE(F7/B7)</f>
        <v>0.46153846153846156</v>
      </c>
      <c r="J7" s="43" t="s">
        <v>38</v>
      </c>
    </row>
    <row r="8" spans="1:10" ht="18.75">
      <c r="A8" s="3" t="s">
        <v>13</v>
      </c>
      <c r="B8" s="4">
        <v>16</v>
      </c>
      <c r="C8" s="4">
        <v>6</v>
      </c>
      <c r="D8" s="4">
        <v>0</v>
      </c>
      <c r="E8" s="4">
        <v>0</v>
      </c>
      <c r="F8" s="9">
        <v>6</v>
      </c>
      <c r="G8" s="4"/>
      <c r="H8" s="10">
        <v>10</v>
      </c>
      <c r="I8" s="12">
        <f>AVERAGE(F8/B8)</f>
        <v>0.375</v>
      </c>
      <c r="J8" s="44" t="s">
        <v>39</v>
      </c>
    </row>
    <row r="9" spans="1:10" ht="18.75">
      <c r="A9" s="3" t="s">
        <v>14</v>
      </c>
      <c r="B9" s="4">
        <v>13</v>
      </c>
      <c r="C9" s="4">
        <v>7</v>
      </c>
      <c r="D9" s="4">
        <v>0</v>
      </c>
      <c r="E9" s="4">
        <v>1</v>
      </c>
      <c r="F9" s="9">
        <v>8</v>
      </c>
      <c r="G9" s="4"/>
      <c r="H9" s="10">
        <v>5</v>
      </c>
      <c r="I9" s="12">
        <f>AVERAGE(F9/B9)</f>
        <v>0.6153846153846154</v>
      </c>
      <c r="J9" s="44" t="s">
        <v>40</v>
      </c>
    </row>
    <row r="10" spans="1:10" ht="18.75">
      <c r="A10" s="3" t="s">
        <v>21</v>
      </c>
      <c r="B10" s="8">
        <v>17</v>
      </c>
      <c r="C10" s="8">
        <v>10</v>
      </c>
      <c r="D10" s="8">
        <v>0</v>
      </c>
      <c r="E10" s="8">
        <v>4</v>
      </c>
      <c r="F10" s="9">
        <v>14</v>
      </c>
      <c r="G10" s="8"/>
      <c r="H10" s="11">
        <v>3</v>
      </c>
      <c r="I10" s="12">
        <f>AVERAGE(F10/B10)</f>
        <v>0.8235294117647058</v>
      </c>
      <c r="J10" s="44" t="s">
        <v>41</v>
      </c>
    </row>
    <row r="11" spans="1:11" ht="18.75">
      <c r="A11" s="3" t="s">
        <v>11</v>
      </c>
      <c r="B11" s="4">
        <v>15</v>
      </c>
      <c r="C11" s="4">
        <v>5</v>
      </c>
      <c r="D11" s="4">
        <v>0</v>
      </c>
      <c r="E11" s="4">
        <v>2</v>
      </c>
      <c r="F11" s="9">
        <v>7</v>
      </c>
      <c r="G11" s="4"/>
      <c r="H11" s="10">
        <v>8</v>
      </c>
      <c r="I11" s="12">
        <f>AVERAGE(F11/B11)</f>
        <v>0.4666666666666667</v>
      </c>
      <c r="J11" s="44" t="s">
        <v>42</v>
      </c>
      <c r="K11" s="13"/>
    </row>
    <row r="12" spans="1:10" ht="18.75">
      <c r="A12" s="3" t="s">
        <v>12</v>
      </c>
      <c r="B12" s="4">
        <v>16</v>
      </c>
      <c r="C12" s="4">
        <v>4</v>
      </c>
      <c r="D12" s="4">
        <v>1</v>
      </c>
      <c r="E12" s="4">
        <v>1</v>
      </c>
      <c r="F12" s="9">
        <v>6</v>
      </c>
      <c r="G12" s="4"/>
      <c r="H12" s="10">
        <v>10</v>
      </c>
      <c r="I12" s="12">
        <f>AVERAGE(F12/B12)</f>
        <v>0.375</v>
      </c>
      <c r="J12" s="14" t="s">
        <v>37</v>
      </c>
    </row>
    <row r="13" spans="1:10" ht="18.75">
      <c r="A13" s="3" t="s">
        <v>22</v>
      </c>
      <c r="B13" s="4">
        <v>13</v>
      </c>
      <c r="C13" s="4">
        <v>4</v>
      </c>
      <c r="D13" s="4">
        <v>0</v>
      </c>
      <c r="E13" s="4">
        <v>1</v>
      </c>
      <c r="F13" s="9">
        <v>5</v>
      </c>
      <c r="G13" s="4"/>
      <c r="H13" s="10">
        <v>8</v>
      </c>
      <c r="I13" s="12">
        <f>AVERAGE(F13/B13)</f>
        <v>0.38461538461538464</v>
      </c>
      <c r="J13" s="14" t="s">
        <v>43</v>
      </c>
    </row>
    <row r="14" spans="1:10" ht="18.75">
      <c r="A14" s="3" t="s">
        <v>9</v>
      </c>
      <c r="B14" s="4">
        <v>17</v>
      </c>
      <c r="C14" s="4">
        <v>4</v>
      </c>
      <c r="D14" s="4">
        <v>1</v>
      </c>
      <c r="E14" s="4">
        <v>5</v>
      </c>
      <c r="F14" s="9">
        <v>10</v>
      </c>
      <c r="G14" s="4"/>
      <c r="H14" s="10">
        <v>7</v>
      </c>
      <c r="I14" s="12">
        <f>AVERAGE(F14/B14)</f>
        <v>0.5882352941176471</v>
      </c>
      <c r="J14" s="14" t="s">
        <v>44</v>
      </c>
    </row>
    <row r="15" spans="1:10" ht="18.75">
      <c r="A15" s="3" t="s">
        <v>10</v>
      </c>
      <c r="B15" s="4">
        <v>11</v>
      </c>
      <c r="C15" s="4">
        <v>3</v>
      </c>
      <c r="D15" s="4">
        <v>1</v>
      </c>
      <c r="E15" s="4">
        <v>7</v>
      </c>
      <c r="F15" s="9">
        <v>11</v>
      </c>
      <c r="G15" s="4"/>
      <c r="H15" s="10">
        <v>0</v>
      </c>
      <c r="I15" s="12">
        <f>AVERAGE(F15/B15)</f>
        <v>1</v>
      </c>
      <c r="J15" s="14" t="s">
        <v>45</v>
      </c>
    </row>
    <row r="16" spans="1:10" ht="18.75">
      <c r="A16" s="3" t="s">
        <v>35</v>
      </c>
      <c r="B16" s="4">
        <v>15</v>
      </c>
      <c r="C16" s="4">
        <v>4</v>
      </c>
      <c r="D16" s="4">
        <v>1</v>
      </c>
      <c r="E16" s="4">
        <v>1</v>
      </c>
      <c r="F16" s="9">
        <v>6</v>
      </c>
      <c r="G16" s="4"/>
      <c r="H16" s="10">
        <v>9</v>
      </c>
      <c r="I16" s="12">
        <f>AVERAGE(F16/B16)</f>
        <v>0.4</v>
      </c>
      <c r="J16" s="14" t="s">
        <v>46</v>
      </c>
    </row>
    <row r="17" spans="1:10" ht="18.75">
      <c r="A17" s="3" t="s">
        <v>23</v>
      </c>
      <c r="B17" s="4">
        <v>17</v>
      </c>
      <c r="C17" s="4">
        <v>3</v>
      </c>
      <c r="D17" s="4">
        <v>0</v>
      </c>
      <c r="E17" s="4">
        <v>3</v>
      </c>
      <c r="F17" s="9">
        <v>6</v>
      </c>
      <c r="G17" s="4"/>
      <c r="H17" s="10">
        <v>11</v>
      </c>
      <c r="I17" s="12">
        <f>AVERAGE(F17/B17)</f>
        <v>0.35294117647058826</v>
      </c>
      <c r="J17" s="14" t="s">
        <v>47</v>
      </c>
    </row>
    <row r="18" spans="1:10" ht="18.75">
      <c r="A18" s="3" t="s">
        <v>7</v>
      </c>
      <c r="B18" s="4">
        <v>14</v>
      </c>
      <c r="C18" s="4">
        <v>8</v>
      </c>
      <c r="D18" s="4">
        <v>0</v>
      </c>
      <c r="E18" s="4">
        <v>2</v>
      </c>
      <c r="F18" s="9">
        <v>10</v>
      </c>
      <c r="G18" s="4"/>
      <c r="H18" s="10">
        <v>4</v>
      </c>
      <c r="I18" s="12">
        <f>AVERAGE(F18/B18)</f>
        <v>0.7142857142857143</v>
      </c>
      <c r="J18" s="15" t="s">
        <v>48</v>
      </c>
    </row>
    <row r="19" spans="1:10" ht="18.75">
      <c r="A19" s="3" t="s">
        <v>8</v>
      </c>
      <c r="B19" s="4">
        <v>20</v>
      </c>
      <c r="C19" s="4">
        <v>8</v>
      </c>
      <c r="D19" s="4">
        <v>0</v>
      </c>
      <c r="E19" s="4">
        <v>3</v>
      </c>
      <c r="F19" s="9">
        <v>11</v>
      </c>
      <c r="G19" s="4"/>
      <c r="H19" s="10">
        <v>9</v>
      </c>
      <c r="I19" s="12">
        <f>AVERAGE(F19/B19)</f>
        <v>0.55</v>
      </c>
      <c r="J19" s="14" t="s">
        <v>49</v>
      </c>
    </row>
    <row r="20" spans="1:10" ht="18.75">
      <c r="A20" s="3" t="s">
        <v>24</v>
      </c>
      <c r="B20" s="4">
        <v>16</v>
      </c>
      <c r="C20" s="4">
        <v>6</v>
      </c>
      <c r="D20" s="4">
        <v>0</v>
      </c>
      <c r="E20" s="4">
        <v>5</v>
      </c>
      <c r="F20" s="9">
        <v>11</v>
      </c>
      <c r="G20" s="4"/>
      <c r="H20" s="10">
        <v>5</v>
      </c>
      <c r="I20" s="12">
        <f>AVERAGE(F20/B20)</f>
        <v>0.6875</v>
      </c>
      <c r="J20" s="14" t="s">
        <v>50</v>
      </c>
    </row>
    <row r="21" spans="1:10" ht="18.75">
      <c r="A21" s="3" t="s">
        <v>5</v>
      </c>
      <c r="B21" s="4">
        <v>23</v>
      </c>
      <c r="C21" s="4">
        <v>9</v>
      </c>
      <c r="D21" s="4">
        <v>1</v>
      </c>
      <c r="E21" s="4">
        <v>6</v>
      </c>
      <c r="F21" s="9">
        <v>16</v>
      </c>
      <c r="G21" s="4"/>
      <c r="H21" s="10">
        <v>7</v>
      </c>
      <c r="I21" s="12">
        <f>AVERAGE(F21/B21)</f>
        <v>0.6956521739130435</v>
      </c>
      <c r="J21" s="14" t="s">
        <v>51</v>
      </c>
    </row>
    <row r="22" spans="1:10" ht="18.75">
      <c r="A22" s="3" t="s">
        <v>6</v>
      </c>
      <c r="B22" s="4">
        <v>12</v>
      </c>
      <c r="C22" s="4">
        <v>6</v>
      </c>
      <c r="D22" s="4">
        <v>0</v>
      </c>
      <c r="E22" s="4">
        <v>4</v>
      </c>
      <c r="F22" s="9">
        <v>10</v>
      </c>
      <c r="G22" s="4"/>
      <c r="H22" s="10">
        <v>2</v>
      </c>
      <c r="I22" s="12">
        <f>AVERAGE(F22/B22)</f>
        <v>0.8333333333333334</v>
      </c>
      <c r="J22" s="47">
        <v>1.4</v>
      </c>
    </row>
    <row r="23" spans="1:10" ht="18.75">
      <c r="A23" s="3" t="s">
        <v>25</v>
      </c>
      <c r="B23" s="4">
        <v>22</v>
      </c>
      <c r="C23" s="4">
        <v>13</v>
      </c>
      <c r="D23" s="4">
        <v>2</v>
      </c>
      <c r="E23" s="4">
        <v>6</v>
      </c>
      <c r="F23" s="9">
        <v>21</v>
      </c>
      <c r="G23" s="4"/>
      <c r="H23" s="10">
        <v>1</v>
      </c>
      <c r="I23" s="12">
        <f>AVERAGE(F23/B23)</f>
        <v>0.9545454545454546</v>
      </c>
      <c r="J23" s="44">
        <v>26</v>
      </c>
    </row>
    <row r="24" spans="1:11" ht="18.75">
      <c r="A24" s="3" t="s">
        <v>3</v>
      </c>
      <c r="B24" s="4">
        <v>18</v>
      </c>
      <c r="C24" s="4">
        <v>6</v>
      </c>
      <c r="D24" s="4">
        <v>1</v>
      </c>
      <c r="E24" s="4">
        <v>5</v>
      </c>
      <c r="F24" s="9">
        <v>12</v>
      </c>
      <c r="G24" s="4"/>
      <c r="H24" s="10">
        <v>6</v>
      </c>
      <c r="I24" s="12">
        <f>AVERAGE(F24/B24)</f>
        <v>0.6666666666666666</v>
      </c>
      <c r="J24" s="14" t="s">
        <v>52</v>
      </c>
      <c r="K24" s="13"/>
    </row>
    <row r="25" spans="1:11" ht="18.75">
      <c r="A25" s="3" t="s">
        <v>4</v>
      </c>
      <c r="B25" s="4">
        <v>16</v>
      </c>
      <c r="C25" s="4">
        <v>9</v>
      </c>
      <c r="D25" s="4">
        <v>2</v>
      </c>
      <c r="E25" s="4">
        <v>3</v>
      </c>
      <c r="F25" s="9">
        <v>14</v>
      </c>
      <c r="G25" s="4"/>
      <c r="H25" s="10">
        <v>2</v>
      </c>
      <c r="I25" s="12">
        <f>AVERAGE(F25/B25)</f>
        <v>0.875</v>
      </c>
      <c r="J25" s="15">
        <v>1.11</v>
      </c>
      <c r="K25" s="13"/>
    </row>
    <row r="26" spans="1:10" ht="18.75">
      <c r="A26" s="3" t="s">
        <v>32</v>
      </c>
      <c r="B26" s="4">
        <v>19</v>
      </c>
      <c r="C26" s="4">
        <v>13</v>
      </c>
      <c r="D26" s="4">
        <v>2</v>
      </c>
      <c r="E26" s="4">
        <v>2</v>
      </c>
      <c r="F26" s="9">
        <v>17</v>
      </c>
      <c r="G26" s="4"/>
      <c r="H26" s="10">
        <v>2</v>
      </c>
      <c r="I26" s="12">
        <f>AVERAGE(F26/B26)</f>
        <v>0.8947368421052632</v>
      </c>
      <c r="J26" s="45">
        <v>13.19</v>
      </c>
    </row>
    <row r="27" spans="1:10" ht="16.5">
      <c r="A27" s="6" t="s">
        <v>26</v>
      </c>
      <c r="B27" s="4">
        <f aca="true" t="shared" si="0" ref="B27:H27">SUM(B7:B26)</f>
        <v>323</v>
      </c>
      <c r="C27" s="4">
        <f t="shared" si="0"/>
        <v>133</v>
      </c>
      <c r="D27" s="4">
        <f t="shared" si="0"/>
        <v>12</v>
      </c>
      <c r="E27" s="4">
        <f t="shared" si="0"/>
        <v>62</v>
      </c>
      <c r="F27" s="18">
        <f t="shared" si="0"/>
        <v>207</v>
      </c>
      <c r="G27" s="16">
        <f t="shared" si="0"/>
        <v>0</v>
      </c>
      <c r="H27" s="10">
        <f t="shared" si="0"/>
        <v>116</v>
      </c>
      <c r="I27" s="17">
        <f>AVERAGE(F27/B27)</f>
        <v>0.6408668730650154</v>
      </c>
      <c r="J27" s="46"/>
    </row>
    <row r="28" spans="1:10" ht="75" customHeight="1">
      <c r="A28" s="33" t="s">
        <v>53</v>
      </c>
      <c r="B28" s="33"/>
      <c r="C28" s="33"/>
      <c r="D28" s="33"/>
      <c r="E28" s="33"/>
      <c r="F28" s="34"/>
      <c r="G28" s="34"/>
      <c r="H28" s="34"/>
      <c r="I28" s="33"/>
      <c r="J28" s="35"/>
    </row>
    <row r="31" ht="16.5" hidden="1"/>
    <row r="32" spans="1:6" ht="55.5" customHeight="1">
      <c r="A32" s="32" t="s">
        <v>29</v>
      </c>
      <c r="B32" s="32"/>
      <c r="C32" s="32"/>
      <c r="D32" s="32"/>
      <c r="E32" s="32"/>
      <c r="F32" s="32"/>
    </row>
    <row r="36" ht="16.5" hidden="1"/>
  </sheetData>
  <sheetProtection/>
  <mergeCells count="14">
    <mergeCell ref="A2:M2"/>
    <mergeCell ref="A3:D3"/>
    <mergeCell ref="C4:C6"/>
    <mergeCell ref="D4:D6"/>
    <mergeCell ref="G3:J3"/>
    <mergeCell ref="A32:F32"/>
    <mergeCell ref="F4:F6"/>
    <mergeCell ref="G4:G6"/>
    <mergeCell ref="H4:H6"/>
    <mergeCell ref="J4:J6"/>
    <mergeCell ref="I4:I6"/>
    <mergeCell ref="A28:J28"/>
    <mergeCell ref="E4:E6"/>
    <mergeCell ref="B4:B6"/>
  </mergeCells>
  <printOptions/>
  <pageMargins left="0.07874015748031496" right="0.11811023622047245" top="0.5511811023622047" bottom="0.1968503937007874" header="0.9448818897637796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2018-11-27T03:49:48Z</cp:lastPrinted>
  <dcterms:created xsi:type="dcterms:W3CDTF">1997-01-14T01:50:29Z</dcterms:created>
  <dcterms:modified xsi:type="dcterms:W3CDTF">2018-11-27T03:49:54Z</dcterms:modified>
  <cp:category/>
  <cp:version/>
  <cp:contentType/>
  <cp:contentStatus/>
</cp:coreProperties>
</file>